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440" windowHeight="7368"/>
  </bookViews>
  <sheets>
    <sheet name="ORJ 0004" sheetId="1" r:id="rId1"/>
  </sheets>
  <definedNames>
    <definedName name="_xlnm.Print_Titles" localSheetId="0">'ORJ 0004'!$3:$3</definedName>
  </definedNames>
  <calcPr calcId="145621"/>
</workbook>
</file>

<file path=xl/calcChain.xml><?xml version="1.0" encoding="utf-8"?>
<calcChain xmlns="http://schemas.openxmlformats.org/spreadsheetml/2006/main">
  <c r="G81" i="1" l="1"/>
  <c r="H81" i="1"/>
  <c r="I81" i="1"/>
  <c r="F81" i="1"/>
  <c r="J76" i="1"/>
  <c r="J78" i="1" s="1"/>
  <c r="G80" i="1"/>
  <c r="H80" i="1"/>
  <c r="I80" i="1"/>
  <c r="F80" i="1"/>
  <c r="J69" i="1"/>
  <c r="J22" i="1"/>
  <c r="J24" i="1" s="1"/>
  <c r="J81" i="1" l="1"/>
  <c r="J71" i="1"/>
  <c r="J80" i="1" s="1"/>
</calcChain>
</file>

<file path=xl/sharedStrings.xml><?xml version="1.0" encoding="utf-8"?>
<sst xmlns="http://schemas.openxmlformats.org/spreadsheetml/2006/main" count="168" uniqueCount="78">
  <si>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</si>
  <si>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</si>
  <si>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</si>
  <si>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</si>
  <si>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</si>
  <si>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</si>
  <si>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</si>
  <si>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</si>
  <si>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</si>
  <si>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</si>
  <si>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</si>
  <si>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</si>
  <si>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Správní poplatky</t>
  </si>
  <si>
    <t>Splátky půjčených prostředků od obecně prosp. spol. a podob. subjektů</t>
  </si>
  <si>
    <t>Ostatní neinvestiční přijaté transfery ze státního rozpočtu</t>
  </si>
  <si>
    <t>Státní příspěvek na výkon pěstounské péče</t>
  </si>
  <si>
    <t>Dotace na výkon činnosti obce s rozšířenou působností v oblasti sociálně-právní ochrany dětí</t>
  </si>
  <si>
    <t>Operační program Lidské zdroje a zaměstnanost</t>
  </si>
  <si>
    <t>Neinvestiční přijaté transfery od krajů</t>
  </si>
  <si>
    <t>Ostatní přijaté vratky transferů</t>
  </si>
  <si>
    <t>Ostatní ambulantní péče</t>
  </si>
  <si>
    <t>OSV - vratky sociálních dávek z minulých let</t>
  </si>
  <si>
    <t>Příspěvek na živobytí</t>
  </si>
  <si>
    <t>Ostatní dávky sociální pomoci</t>
  </si>
  <si>
    <t>DOPLNIT PO ÚPRAVĚ PROGRAMU</t>
  </si>
  <si>
    <t>Příspěvek na provoz motorového vozidla</t>
  </si>
  <si>
    <t>Ostatní dávky zdravotně postiženým občanům</t>
  </si>
  <si>
    <t>Příspěvek na péči</t>
  </si>
  <si>
    <t>Přijaté nekapitálové příspěvky a náhrady</t>
  </si>
  <si>
    <t>Ostatní sociální péče a pomoc dětem a mládeži</t>
  </si>
  <si>
    <t>Ostatní nedaňové příjmy jinde nezařazené</t>
  </si>
  <si>
    <t>Ostatní záležitosti sociálních věcí a politiky zaměstnanosti</t>
  </si>
  <si>
    <t>Sankční platby přijaté od jiných subjektů</t>
  </si>
  <si>
    <t>Činnost místní správy</t>
  </si>
  <si>
    <t>Ostatní činnosti j.n.</t>
  </si>
  <si>
    <t>Neinvestiční příspěvky zřízeným příspěvkovým organizacím</t>
  </si>
  <si>
    <t>MŠ</t>
  </si>
  <si>
    <t>Mateřské školy</t>
  </si>
  <si>
    <t>Základní školy pro žáky se speciálními vzdělávacími potřebami</t>
  </si>
  <si>
    <t>Neinvest. transfery nefinanč. podnikatel. subjektům-právnickým osobám</t>
  </si>
  <si>
    <t>Poskytnuté náhrady (část)</t>
  </si>
  <si>
    <t>Pohřebnictví</t>
  </si>
  <si>
    <t>Věcné dary</t>
  </si>
  <si>
    <t>Ostatní výdaje související se sociálním poradenstvím</t>
  </si>
  <si>
    <t>Nákup materiálu jinde nezařazený</t>
  </si>
  <si>
    <t>Nákup ostatních služeb</t>
  </si>
  <si>
    <t>Drobný hmotný dlouhodobý majetek</t>
  </si>
  <si>
    <t>Ostatní sociální péče a pomoc rodině a manželství</t>
  </si>
  <si>
    <t>Poštovní služby</t>
  </si>
  <si>
    <t>Služby školení a vzdělávání</t>
  </si>
  <si>
    <t>Pohoštění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</si>
  <si>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</si>
  <si>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</si>
  <si>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</si>
  <si>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Knihy, učební pomůcky a tisk</t>
  </si>
  <si>
    <t>Pohonné hmoty a maziva</t>
  </si>
  <si>
    <t>Služby telekomunikací a radiokomunikací</t>
  </si>
  <si>
    <t>Cestovné (tuzemské i zahraniční)</t>
  </si>
  <si>
    <t>Ostatní neinvestiční výdaje jinde nezařazené</t>
  </si>
  <si>
    <t>Ostatní finanční operace</t>
  </si>
  <si>
    <t>Úhrady sankcí jiným rozpočtům</t>
  </si>
  <si>
    <t>Finanční vypořádání minulých let</t>
  </si>
  <si>
    <t>Vratky veřej. rozp. ústř. úrov. transf. poskytnutých v min. rozp. obd.</t>
  </si>
  <si>
    <t>Výdaje z finančního vypořádání minulých let mezi krajem a obcemi</t>
  </si>
  <si>
    <t>Neinvestiční půjčené prostředky spolkům</t>
  </si>
  <si>
    <t>Změna stavu krátkodobých prostř. na bank. účtech kromě účtů st.fin. aktiv - kap.OSFA</t>
  </si>
  <si>
    <t>Operace z peněž. účtů organiz. nemaj. char. příjmů a výdajů vlád. sektoru</t>
  </si>
  <si>
    <t>Příjmy 4 - Odbor sociálních věcí a zdravotnictví</t>
  </si>
  <si>
    <t>Výdaje 4 - Odbor sociálních věcí a zdravotnictví</t>
  </si>
  <si>
    <t>Financování 4 - Odbor sociálních věcí a zdravotnictví</t>
  </si>
  <si>
    <t>Organizace</t>
  </si>
  <si>
    <t>NR 2016</t>
  </si>
  <si>
    <t>Běžné příjmy</t>
  </si>
  <si>
    <t>Běžné výdaje</t>
  </si>
  <si>
    <t>Financování</t>
  </si>
  <si>
    <t>VÝSLEDEK HOSPODAŘENÍ (P - V)</t>
  </si>
  <si>
    <t>PROVOZNÍ PŘEBYTEK (BP - BV)</t>
  </si>
  <si>
    <t>Odbor sociálních věcí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</si>
</sst>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2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6.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30" t="s">
        <v>77</v>
      </c>
      <c r="B1" s="31"/>
      <c r="C1" s="31"/>
      <c r="D1" s="31"/>
    </row>
    <row r="3" spans="1:14" ht="15.75" customHeight="1" x14ac:dyDescent="0.3">
      <c r="A3" s="19" t="s">
        <v>0</v>
      </c>
      <c r="B3" s="19" t="s">
        <v>1</v>
      </c>
      <c r="C3" s="19" t="s">
        <v>2</v>
      </c>
      <c r="D3" s="19" t="s">
        <v>70</v>
      </c>
      <c r="E3" s="19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71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4</v>
      </c>
      <c r="B5" s="6"/>
      <c r="C5" s="6">
        <v>1361</v>
      </c>
      <c r="D5" s="6"/>
      <c r="E5" s="6"/>
      <c r="F5" s="8">
        <v>0.12</v>
      </c>
      <c r="G5" s="8">
        <v>1.4999999999999999E-2</v>
      </c>
      <c r="H5" s="8"/>
      <c r="I5" s="8"/>
      <c r="J5" s="9"/>
      <c r="K5" s="7" t="s">
        <v>12</v>
      </c>
      <c r="L5" s="7"/>
      <c r="M5" s="7"/>
      <c r="N5" s="7"/>
    </row>
    <row r="6" spans="1:14" x14ac:dyDescent="0.3">
      <c r="A6" s="6">
        <v>4</v>
      </c>
      <c r="B6" s="6"/>
      <c r="C6" s="6">
        <v>2420</v>
      </c>
      <c r="D6" s="6"/>
      <c r="E6" s="6"/>
      <c r="F6" s="8">
        <v>50</v>
      </c>
      <c r="G6" s="8"/>
      <c r="H6" s="8"/>
      <c r="I6" s="8"/>
      <c r="J6" s="9"/>
      <c r="K6" s="7" t="s">
        <v>13</v>
      </c>
      <c r="L6" s="7"/>
      <c r="M6" s="7"/>
      <c r="N6" s="7"/>
    </row>
    <row r="7" spans="1:14" x14ac:dyDescent="0.3">
      <c r="A7" s="6">
        <v>4</v>
      </c>
      <c r="B7" s="6"/>
      <c r="C7" s="6">
        <v>4116</v>
      </c>
      <c r="D7" s="6"/>
      <c r="E7" s="6">
        <v>13010</v>
      </c>
      <c r="F7" s="8">
        <v>1332</v>
      </c>
      <c r="G7" s="8">
        <v>2361</v>
      </c>
      <c r="H7" s="8">
        <v>1706</v>
      </c>
      <c r="I7" s="8">
        <v>1706</v>
      </c>
      <c r="J7" s="9"/>
      <c r="K7" s="7" t="s">
        <v>14</v>
      </c>
      <c r="L7" s="7"/>
      <c r="M7" s="7"/>
      <c r="N7" s="7" t="s">
        <v>15</v>
      </c>
    </row>
    <row r="8" spans="1:14" x14ac:dyDescent="0.3">
      <c r="A8" s="6">
        <v>4</v>
      </c>
      <c r="B8" s="6"/>
      <c r="C8" s="6">
        <v>4116</v>
      </c>
      <c r="D8" s="6"/>
      <c r="E8" s="6">
        <v>13011</v>
      </c>
      <c r="F8" s="8">
        <v>8</v>
      </c>
      <c r="G8" s="8">
        <v>20</v>
      </c>
      <c r="H8" s="8">
        <v>28</v>
      </c>
      <c r="I8" s="8">
        <v>28</v>
      </c>
      <c r="J8" s="9"/>
      <c r="K8" s="7" t="s">
        <v>14</v>
      </c>
      <c r="L8" s="7"/>
      <c r="M8" s="7"/>
      <c r="N8" s="7" t="s">
        <v>16</v>
      </c>
    </row>
    <row r="9" spans="1:14" x14ac:dyDescent="0.3">
      <c r="A9" s="6">
        <v>4</v>
      </c>
      <c r="B9" s="6"/>
      <c r="C9" s="6">
        <v>4116</v>
      </c>
      <c r="D9" s="6"/>
      <c r="E9" s="6">
        <v>13233</v>
      </c>
      <c r="F9" s="8"/>
      <c r="G9" s="8">
        <v>5229.7317700000003</v>
      </c>
      <c r="H9" s="8">
        <v>2006.0274999999999</v>
      </c>
      <c r="I9" s="8">
        <v>2006</v>
      </c>
      <c r="J9" s="9"/>
      <c r="K9" s="7" t="s">
        <v>14</v>
      </c>
      <c r="L9" s="7"/>
      <c r="M9" s="7"/>
      <c r="N9" s="7" t="s">
        <v>17</v>
      </c>
    </row>
    <row r="10" spans="1:14" x14ac:dyDescent="0.3">
      <c r="A10" s="6">
        <v>4</v>
      </c>
      <c r="B10" s="6"/>
      <c r="C10" s="6">
        <v>4122</v>
      </c>
      <c r="D10" s="6"/>
      <c r="E10" s="6">
        <v>400</v>
      </c>
      <c r="F10" s="8">
        <v>1405</v>
      </c>
      <c r="G10" s="8">
        <v>1405</v>
      </c>
      <c r="H10" s="8">
        <v>1405</v>
      </c>
      <c r="I10" s="8">
        <v>1405</v>
      </c>
      <c r="J10" s="9"/>
      <c r="K10" s="7" t="s">
        <v>18</v>
      </c>
      <c r="L10" s="7"/>
      <c r="M10" s="7"/>
      <c r="N10" s="7"/>
    </row>
    <row r="11" spans="1:14" x14ac:dyDescent="0.3">
      <c r="A11" s="6">
        <v>4</v>
      </c>
      <c r="B11" s="6">
        <v>3519</v>
      </c>
      <c r="C11" s="6">
        <v>2229</v>
      </c>
      <c r="D11" s="6"/>
      <c r="E11" s="6"/>
      <c r="F11" s="8"/>
      <c r="G11" s="8">
        <v>903.60384999999997</v>
      </c>
      <c r="H11" s="8">
        <v>691.76002000000005</v>
      </c>
      <c r="I11" s="8">
        <v>692</v>
      </c>
      <c r="J11" s="9"/>
      <c r="K11" s="7" t="s">
        <v>19</v>
      </c>
      <c r="L11" s="7"/>
      <c r="M11" s="7" t="s">
        <v>20</v>
      </c>
      <c r="N11" s="7"/>
    </row>
    <row r="12" spans="1:14" x14ac:dyDescent="0.3">
      <c r="A12" s="6">
        <v>4</v>
      </c>
      <c r="B12" s="6">
        <v>4171</v>
      </c>
      <c r="C12" s="6">
        <v>2229</v>
      </c>
      <c r="D12" s="6">
        <v>31</v>
      </c>
      <c r="E12" s="6"/>
      <c r="F12" s="8">
        <v>7.0720000000000001</v>
      </c>
      <c r="G12" s="8"/>
      <c r="H12" s="8"/>
      <c r="I12" s="8"/>
      <c r="J12" s="9"/>
      <c r="K12" s="7" t="s">
        <v>19</v>
      </c>
      <c r="L12" s="7" t="s">
        <v>21</v>
      </c>
      <c r="M12" s="7" t="s">
        <v>22</v>
      </c>
      <c r="N12" s="7"/>
    </row>
    <row r="13" spans="1:14" x14ac:dyDescent="0.3">
      <c r="A13" s="6">
        <v>4</v>
      </c>
      <c r="B13" s="6">
        <v>4179</v>
      </c>
      <c r="C13" s="6">
        <v>2229</v>
      </c>
      <c r="D13" s="6"/>
      <c r="E13" s="6"/>
      <c r="F13" s="8">
        <v>7.2359999999999998</v>
      </c>
      <c r="G13" s="8">
        <v>6.1399900000000001</v>
      </c>
      <c r="H13" s="8">
        <v>2.0139999999999998</v>
      </c>
      <c r="I13" s="8"/>
      <c r="J13" s="9"/>
      <c r="K13" s="7" t="s">
        <v>19</v>
      </c>
      <c r="L13" s="7"/>
      <c r="M13" s="7" t="s">
        <v>23</v>
      </c>
      <c r="N13" s="7"/>
    </row>
    <row r="14" spans="1:14" x14ac:dyDescent="0.3">
      <c r="A14" s="6">
        <v>4</v>
      </c>
      <c r="B14" s="6">
        <v>4185</v>
      </c>
      <c r="C14" s="6">
        <v>2229</v>
      </c>
      <c r="D14" s="6">
        <v>3</v>
      </c>
      <c r="E14" s="6"/>
      <c r="F14" s="8">
        <v>0.52500000000000002</v>
      </c>
      <c r="G14" s="8"/>
      <c r="H14" s="8"/>
      <c r="I14" s="8"/>
      <c r="J14" s="9"/>
      <c r="K14" s="7" t="s">
        <v>19</v>
      </c>
      <c r="L14" s="7" t="s">
        <v>24</v>
      </c>
      <c r="M14" s="7" t="s">
        <v>25</v>
      </c>
      <c r="N14" s="7"/>
    </row>
    <row r="15" spans="1:14" x14ac:dyDescent="0.3">
      <c r="A15" s="6">
        <v>4</v>
      </c>
      <c r="B15" s="6">
        <v>4189</v>
      </c>
      <c r="C15" s="6">
        <v>2229</v>
      </c>
      <c r="D15" s="6"/>
      <c r="E15" s="6"/>
      <c r="F15" s="8">
        <v>0.4</v>
      </c>
      <c r="G15" s="8"/>
      <c r="H15" s="8"/>
      <c r="I15" s="8"/>
      <c r="J15" s="9"/>
      <c r="K15" s="7" t="s">
        <v>19</v>
      </c>
      <c r="L15" s="7"/>
      <c r="M15" s="7" t="s">
        <v>26</v>
      </c>
      <c r="N15" s="7"/>
    </row>
    <row r="16" spans="1:14" x14ac:dyDescent="0.3">
      <c r="A16" s="6">
        <v>4</v>
      </c>
      <c r="B16" s="6">
        <v>4195</v>
      </c>
      <c r="C16" s="6">
        <v>2229</v>
      </c>
      <c r="D16" s="6">
        <v>31</v>
      </c>
      <c r="E16" s="6"/>
      <c r="F16" s="8"/>
      <c r="G16" s="8">
        <v>4.9000000000000002E-2</v>
      </c>
      <c r="H16" s="8">
        <v>0.36699999999999999</v>
      </c>
      <c r="I16" s="8"/>
      <c r="J16" s="9"/>
      <c r="K16" s="7" t="s">
        <v>19</v>
      </c>
      <c r="L16" s="7" t="s">
        <v>21</v>
      </c>
      <c r="M16" s="7" t="s">
        <v>27</v>
      </c>
      <c r="N16" s="7"/>
    </row>
    <row r="17" spans="1:14" x14ac:dyDescent="0.3">
      <c r="A17" s="6">
        <v>4</v>
      </c>
      <c r="B17" s="6">
        <v>4329</v>
      </c>
      <c r="C17" s="6">
        <v>2324</v>
      </c>
      <c r="D17" s="6"/>
      <c r="E17" s="6"/>
      <c r="F17" s="8">
        <v>-0.5</v>
      </c>
      <c r="G17" s="8">
        <v>0</v>
      </c>
      <c r="H17" s="8">
        <v>0.9</v>
      </c>
      <c r="I17" s="8"/>
      <c r="J17" s="9"/>
      <c r="K17" s="7" t="s">
        <v>28</v>
      </c>
      <c r="L17" s="7"/>
      <c r="M17" s="7" t="s">
        <v>29</v>
      </c>
      <c r="N17" s="7"/>
    </row>
    <row r="18" spans="1:14" x14ac:dyDescent="0.3">
      <c r="A18" s="6">
        <v>4</v>
      </c>
      <c r="B18" s="6">
        <v>4399</v>
      </c>
      <c r="C18" s="6">
        <v>2329</v>
      </c>
      <c r="D18" s="6"/>
      <c r="E18" s="6"/>
      <c r="F18" s="8">
        <v>8.1920000000000002</v>
      </c>
      <c r="G18" s="8">
        <v>10.170999999999999</v>
      </c>
      <c r="H18" s="8">
        <v>5.62</v>
      </c>
      <c r="I18" s="8"/>
      <c r="J18" s="9"/>
      <c r="K18" s="7" t="s">
        <v>30</v>
      </c>
      <c r="L18" s="7"/>
      <c r="M18" s="7" t="s">
        <v>31</v>
      </c>
      <c r="N18" s="7"/>
    </row>
    <row r="19" spans="1:14" x14ac:dyDescent="0.3">
      <c r="A19" s="6">
        <v>4</v>
      </c>
      <c r="B19" s="6">
        <v>6171</v>
      </c>
      <c r="C19" s="6">
        <v>2212</v>
      </c>
      <c r="D19" s="6"/>
      <c r="E19" s="6"/>
      <c r="F19" s="8">
        <v>1</v>
      </c>
      <c r="G19" s="8"/>
      <c r="H19" s="8"/>
      <c r="I19" s="8"/>
      <c r="J19" s="9"/>
      <c r="K19" s="7" t="s">
        <v>32</v>
      </c>
      <c r="L19" s="7"/>
      <c r="M19" s="7" t="s">
        <v>33</v>
      </c>
      <c r="N19" s="7"/>
    </row>
    <row r="20" spans="1:14" x14ac:dyDescent="0.3">
      <c r="A20" s="6">
        <v>4</v>
      </c>
      <c r="B20" s="6">
        <v>6409</v>
      </c>
      <c r="C20" s="6">
        <v>2324</v>
      </c>
      <c r="D20" s="6"/>
      <c r="E20" s="6"/>
      <c r="F20" s="8">
        <v>142.57211000000001</v>
      </c>
      <c r="G20" s="8">
        <v>161.69897</v>
      </c>
      <c r="H20" s="8">
        <v>49.015999999999998</v>
      </c>
      <c r="I20" s="8"/>
      <c r="J20" s="9"/>
      <c r="K20" s="7" t="s">
        <v>28</v>
      </c>
      <c r="L20" s="7"/>
      <c r="M20" s="7" t="s">
        <v>34</v>
      </c>
      <c r="N20" s="7"/>
    </row>
    <row r="21" spans="1:14" x14ac:dyDescent="0.3">
      <c r="A21" s="6"/>
      <c r="B21" s="6"/>
      <c r="C21" s="6"/>
      <c r="D21" s="6"/>
      <c r="E21" s="6"/>
      <c r="F21" s="8"/>
      <c r="G21" s="8"/>
      <c r="H21" s="8"/>
      <c r="I21" s="8"/>
      <c r="J21" s="9"/>
      <c r="K21" s="7"/>
      <c r="L21" s="7"/>
      <c r="M21" s="7"/>
      <c r="N21" s="7"/>
    </row>
    <row r="22" spans="1:14" x14ac:dyDescent="0.3">
      <c r="A22" s="10"/>
      <c r="B22" s="20" t="s">
        <v>72</v>
      </c>
      <c r="C22" s="10"/>
      <c r="D22" s="10"/>
      <c r="E22" s="10"/>
      <c r="F22" s="12">
        <v>2961.6171100000001</v>
      </c>
      <c r="G22" s="12">
        <v>10097.40958</v>
      </c>
      <c r="H22" s="12">
        <v>5894.7045200000002</v>
      </c>
      <c r="I22" s="12">
        <v>5837</v>
      </c>
      <c r="J22" s="13">
        <f>SUM(J4:J21)</f>
        <v>0</v>
      </c>
      <c r="K22" s="11"/>
      <c r="L22" s="11"/>
      <c r="M22" s="11"/>
      <c r="N22" s="11"/>
    </row>
    <row r="23" spans="1:14" s="25" customFormat="1" x14ac:dyDescent="0.3">
      <c r="A23" s="26"/>
      <c r="B23" s="26"/>
      <c r="C23" s="26"/>
      <c r="D23" s="26"/>
      <c r="E23" s="26"/>
      <c r="F23" s="27"/>
      <c r="G23" s="27"/>
      <c r="H23" s="27"/>
      <c r="I23" s="27"/>
      <c r="J23" s="28"/>
      <c r="K23" s="29"/>
      <c r="L23" s="29"/>
      <c r="M23" s="29"/>
      <c r="N23" s="29"/>
    </row>
    <row r="24" spans="1:14" x14ac:dyDescent="0.3">
      <c r="A24" s="10"/>
      <c r="B24" s="21" t="s">
        <v>67</v>
      </c>
      <c r="C24" s="10"/>
      <c r="D24" s="10"/>
      <c r="E24" s="10"/>
      <c r="F24" s="12">
        <v>2961.6171100000001</v>
      </c>
      <c r="G24" s="12">
        <v>10097.40958</v>
      </c>
      <c r="H24" s="12">
        <v>5894.7045200000002</v>
      </c>
      <c r="I24" s="12">
        <v>5837</v>
      </c>
      <c r="J24" s="13">
        <f>J22</f>
        <v>0</v>
      </c>
      <c r="K24" s="11"/>
      <c r="L24" s="11"/>
      <c r="M24" s="11"/>
      <c r="N24" s="11"/>
    </row>
    <row r="25" spans="1:14" s="25" customFormat="1" x14ac:dyDescent="0.3">
      <c r="A25" s="26"/>
      <c r="B25" s="26"/>
      <c r="C25" s="26"/>
      <c r="D25" s="26"/>
      <c r="E25" s="26"/>
      <c r="F25" s="27"/>
      <c r="G25" s="27"/>
      <c r="H25" s="27"/>
      <c r="I25" s="27"/>
      <c r="J25" s="28"/>
      <c r="K25" s="29"/>
      <c r="L25" s="29"/>
      <c r="M25" s="29"/>
      <c r="N25" s="29"/>
    </row>
    <row r="26" spans="1:14" x14ac:dyDescent="0.3">
      <c r="A26" s="6">
        <v>4</v>
      </c>
      <c r="B26" s="6">
        <v>3111</v>
      </c>
      <c r="C26" s="6">
        <v>5331</v>
      </c>
      <c r="D26" s="6">
        <v>314</v>
      </c>
      <c r="E26" s="6"/>
      <c r="F26" s="8"/>
      <c r="G26" s="8">
        <v>299</v>
      </c>
      <c r="H26" s="8"/>
      <c r="I26" s="8"/>
      <c r="J26" s="9"/>
      <c r="K26" s="7" t="s">
        <v>35</v>
      </c>
      <c r="L26" s="7" t="s">
        <v>36</v>
      </c>
      <c r="M26" s="7" t="s">
        <v>37</v>
      </c>
      <c r="N26" s="7"/>
    </row>
    <row r="27" spans="1:14" x14ac:dyDescent="0.3">
      <c r="A27" s="6">
        <v>4</v>
      </c>
      <c r="B27" s="6">
        <v>3114</v>
      </c>
      <c r="C27" s="6">
        <v>5331</v>
      </c>
      <c r="D27" s="6">
        <v>314</v>
      </c>
      <c r="E27" s="6"/>
      <c r="F27" s="8"/>
      <c r="G27" s="8">
        <v>-299</v>
      </c>
      <c r="H27" s="8"/>
      <c r="I27" s="8"/>
      <c r="J27" s="9"/>
      <c r="K27" s="7" t="s">
        <v>35</v>
      </c>
      <c r="L27" s="7" t="s">
        <v>36</v>
      </c>
      <c r="M27" s="7" t="s">
        <v>38</v>
      </c>
      <c r="N27" s="7"/>
    </row>
    <row r="28" spans="1:14" x14ac:dyDescent="0.3">
      <c r="A28" s="6">
        <v>4</v>
      </c>
      <c r="B28" s="6">
        <v>3519</v>
      </c>
      <c r="C28" s="6">
        <v>5213</v>
      </c>
      <c r="D28" s="6"/>
      <c r="E28" s="6">
        <v>400</v>
      </c>
      <c r="F28" s="8">
        <v>1405</v>
      </c>
      <c r="G28" s="8">
        <v>1405</v>
      </c>
      <c r="H28" s="8">
        <v>1405</v>
      </c>
      <c r="I28" s="8">
        <v>1405</v>
      </c>
      <c r="J28" s="9"/>
      <c r="K28" s="7" t="s">
        <v>39</v>
      </c>
      <c r="L28" s="7"/>
      <c r="M28" s="7" t="s">
        <v>20</v>
      </c>
      <c r="N28" s="7"/>
    </row>
    <row r="29" spans="1:14" x14ac:dyDescent="0.3">
      <c r="A29" s="6">
        <v>4</v>
      </c>
      <c r="B29" s="6">
        <v>3632</v>
      </c>
      <c r="C29" s="6">
        <v>5192</v>
      </c>
      <c r="D29" s="6"/>
      <c r="E29" s="6"/>
      <c r="F29" s="8">
        <v>192.84780000000001</v>
      </c>
      <c r="G29" s="8">
        <v>122.786</v>
      </c>
      <c r="H29" s="8">
        <v>72.573999999999998</v>
      </c>
      <c r="I29" s="8">
        <v>250</v>
      </c>
      <c r="J29" s="9">
        <v>250</v>
      </c>
      <c r="K29" s="7" t="s">
        <v>40</v>
      </c>
      <c r="L29" s="7"/>
      <c r="M29" s="7" t="s">
        <v>41</v>
      </c>
      <c r="N29" s="7"/>
    </row>
    <row r="30" spans="1:14" x14ac:dyDescent="0.3">
      <c r="A30" s="6">
        <v>4</v>
      </c>
      <c r="B30" s="6">
        <v>4319</v>
      </c>
      <c r="C30" s="6">
        <v>5194</v>
      </c>
      <c r="D30" s="6"/>
      <c r="E30" s="6"/>
      <c r="F30" s="8">
        <v>7.4909999999999997</v>
      </c>
      <c r="G30" s="8">
        <v>2.3010000000000002</v>
      </c>
      <c r="H30" s="8">
        <v>1.7929999999999999</v>
      </c>
      <c r="I30" s="8">
        <v>10</v>
      </c>
      <c r="J30" s="9">
        <v>10</v>
      </c>
      <c r="K30" s="7" t="s">
        <v>42</v>
      </c>
      <c r="L30" s="7"/>
      <c r="M30" s="7" t="s">
        <v>43</v>
      </c>
      <c r="N30" s="7"/>
    </row>
    <row r="31" spans="1:14" x14ac:dyDescent="0.3">
      <c r="A31" s="6">
        <v>4</v>
      </c>
      <c r="B31" s="6">
        <v>4329</v>
      </c>
      <c r="C31" s="6">
        <v>5139</v>
      </c>
      <c r="D31" s="6"/>
      <c r="E31" s="6"/>
      <c r="F31" s="8"/>
      <c r="G31" s="8">
        <v>0</v>
      </c>
      <c r="H31" s="8">
        <v>2.7010000000000001</v>
      </c>
      <c r="I31" s="8">
        <v>35</v>
      </c>
      <c r="J31" s="9">
        <v>35</v>
      </c>
      <c r="K31" s="7" t="s">
        <v>44</v>
      </c>
      <c r="L31" s="7"/>
      <c r="M31" s="7" t="s">
        <v>29</v>
      </c>
      <c r="N31" s="7"/>
    </row>
    <row r="32" spans="1:14" x14ac:dyDescent="0.3">
      <c r="A32" s="6">
        <v>4</v>
      </c>
      <c r="B32" s="6">
        <v>4329</v>
      </c>
      <c r="C32" s="6">
        <v>5169</v>
      </c>
      <c r="D32" s="6"/>
      <c r="E32" s="6"/>
      <c r="F32" s="8">
        <v>26.902000000000001</v>
      </c>
      <c r="G32" s="8">
        <v>29.117999999999999</v>
      </c>
      <c r="H32" s="8">
        <v>7.68</v>
      </c>
      <c r="I32" s="8">
        <v>60</v>
      </c>
      <c r="J32" s="9">
        <v>60</v>
      </c>
      <c r="K32" s="7" t="s">
        <v>45</v>
      </c>
      <c r="L32" s="7"/>
      <c r="M32" s="7" t="s">
        <v>29</v>
      </c>
      <c r="N32" s="7"/>
    </row>
    <row r="33" spans="1:14" x14ac:dyDescent="0.3">
      <c r="A33" s="6">
        <v>4</v>
      </c>
      <c r="B33" s="6">
        <v>4329</v>
      </c>
      <c r="C33" s="6">
        <v>5194</v>
      </c>
      <c r="D33" s="6"/>
      <c r="E33" s="6"/>
      <c r="F33" s="8">
        <v>5.6710000000000003</v>
      </c>
      <c r="G33" s="8">
        <v>0</v>
      </c>
      <c r="H33" s="8"/>
      <c r="I33" s="8"/>
      <c r="J33" s="9"/>
      <c r="K33" s="7" t="s">
        <v>42</v>
      </c>
      <c r="L33" s="7"/>
      <c r="M33" s="7" t="s">
        <v>29</v>
      </c>
      <c r="N33" s="7"/>
    </row>
    <row r="34" spans="1:14" x14ac:dyDescent="0.3">
      <c r="A34" s="6">
        <v>4</v>
      </c>
      <c r="B34" s="6">
        <v>4329</v>
      </c>
      <c r="C34" s="6">
        <v>5194</v>
      </c>
      <c r="D34" s="6"/>
      <c r="E34" s="6">
        <v>13011</v>
      </c>
      <c r="F34" s="8">
        <v>8</v>
      </c>
      <c r="G34" s="8">
        <v>20</v>
      </c>
      <c r="H34" s="8"/>
      <c r="I34" s="8">
        <v>28</v>
      </c>
      <c r="J34" s="9"/>
      <c r="K34" s="7" t="s">
        <v>42</v>
      </c>
      <c r="L34" s="7"/>
      <c r="M34" s="7" t="s">
        <v>29</v>
      </c>
      <c r="N34" s="7" t="s">
        <v>16</v>
      </c>
    </row>
    <row r="35" spans="1:14" x14ac:dyDescent="0.3">
      <c r="A35" s="6">
        <v>4</v>
      </c>
      <c r="B35" s="6">
        <v>4339</v>
      </c>
      <c r="C35" s="6">
        <v>5137</v>
      </c>
      <c r="D35" s="6"/>
      <c r="E35" s="6">
        <v>13010</v>
      </c>
      <c r="F35" s="8"/>
      <c r="G35" s="8"/>
      <c r="H35" s="8">
        <v>87.616200000000006</v>
      </c>
      <c r="I35" s="8">
        <v>100</v>
      </c>
      <c r="J35" s="9"/>
      <c r="K35" s="7" t="s">
        <v>46</v>
      </c>
      <c r="L35" s="7"/>
      <c r="M35" s="7" t="s">
        <v>47</v>
      </c>
      <c r="N35" s="7" t="s">
        <v>15</v>
      </c>
    </row>
    <row r="36" spans="1:14" x14ac:dyDescent="0.3">
      <c r="A36" s="6">
        <v>4</v>
      </c>
      <c r="B36" s="6">
        <v>4339</v>
      </c>
      <c r="C36" s="6">
        <v>5139</v>
      </c>
      <c r="D36" s="6"/>
      <c r="E36" s="6"/>
      <c r="F36" s="8">
        <v>1.9850000000000001</v>
      </c>
      <c r="G36" s="8">
        <v>0</v>
      </c>
      <c r="H36" s="8"/>
      <c r="I36" s="8"/>
      <c r="J36" s="9"/>
      <c r="K36" s="7" t="s">
        <v>44</v>
      </c>
      <c r="L36" s="7"/>
      <c r="M36" s="7" t="s">
        <v>47</v>
      </c>
      <c r="N36" s="7"/>
    </row>
    <row r="37" spans="1:14" x14ac:dyDescent="0.3">
      <c r="A37" s="6">
        <v>4</v>
      </c>
      <c r="B37" s="6">
        <v>4339</v>
      </c>
      <c r="C37" s="6">
        <v>5139</v>
      </c>
      <c r="D37" s="6"/>
      <c r="E37" s="6">
        <v>13010</v>
      </c>
      <c r="F37" s="8"/>
      <c r="G37" s="8">
        <v>47.990400000000001</v>
      </c>
      <c r="H37" s="8">
        <v>42.731999999999999</v>
      </c>
      <c r="I37" s="8">
        <v>50</v>
      </c>
      <c r="J37" s="9"/>
      <c r="K37" s="7" t="s">
        <v>44</v>
      </c>
      <c r="L37" s="7"/>
      <c r="M37" s="7" t="s">
        <v>47</v>
      </c>
      <c r="N37" s="7" t="s">
        <v>15</v>
      </c>
    </row>
    <row r="38" spans="1:14" x14ac:dyDescent="0.3">
      <c r="A38" s="6">
        <v>4</v>
      </c>
      <c r="B38" s="6">
        <v>4339</v>
      </c>
      <c r="C38" s="6">
        <v>5161</v>
      </c>
      <c r="D38" s="6"/>
      <c r="E38" s="6">
        <v>13010</v>
      </c>
      <c r="F38" s="8"/>
      <c r="G38" s="8"/>
      <c r="H38" s="8"/>
      <c r="I38" s="8">
        <v>5</v>
      </c>
      <c r="J38" s="9"/>
      <c r="K38" s="7" t="s">
        <v>48</v>
      </c>
      <c r="L38" s="7"/>
      <c r="M38" s="7" t="s">
        <v>47</v>
      </c>
      <c r="N38" s="7" t="s">
        <v>15</v>
      </c>
    </row>
    <row r="39" spans="1:14" x14ac:dyDescent="0.3">
      <c r="A39" s="6">
        <v>4</v>
      </c>
      <c r="B39" s="6">
        <v>4339</v>
      </c>
      <c r="C39" s="6">
        <v>5167</v>
      </c>
      <c r="D39" s="6"/>
      <c r="E39" s="6">
        <v>13010</v>
      </c>
      <c r="F39" s="8"/>
      <c r="G39" s="8">
        <v>0</v>
      </c>
      <c r="H39" s="8">
        <v>10.199999999999999</v>
      </c>
      <c r="I39" s="8">
        <v>22</v>
      </c>
      <c r="J39" s="9"/>
      <c r="K39" s="7" t="s">
        <v>49</v>
      </c>
      <c r="L39" s="7"/>
      <c r="M39" s="7" t="s">
        <v>47</v>
      </c>
      <c r="N39" s="7" t="s">
        <v>15</v>
      </c>
    </row>
    <row r="40" spans="1:14" x14ac:dyDescent="0.3">
      <c r="A40" s="6">
        <v>4</v>
      </c>
      <c r="B40" s="6">
        <v>4339</v>
      </c>
      <c r="C40" s="6">
        <v>5169</v>
      </c>
      <c r="D40" s="6"/>
      <c r="E40" s="6"/>
      <c r="F40" s="8">
        <v>13.12</v>
      </c>
      <c r="G40" s="8">
        <v>0</v>
      </c>
      <c r="H40" s="8"/>
      <c r="I40" s="8"/>
      <c r="J40" s="9"/>
      <c r="K40" s="7" t="s">
        <v>45</v>
      </c>
      <c r="L40" s="7"/>
      <c r="M40" s="7" t="s">
        <v>47</v>
      </c>
      <c r="N40" s="7"/>
    </row>
    <row r="41" spans="1:14" x14ac:dyDescent="0.3">
      <c r="A41" s="6">
        <v>4</v>
      </c>
      <c r="B41" s="6">
        <v>4339</v>
      </c>
      <c r="C41" s="6">
        <v>5169</v>
      </c>
      <c r="D41" s="6"/>
      <c r="E41" s="6">
        <v>13010</v>
      </c>
      <c r="F41" s="8"/>
      <c r="G41" s="8">
        <v>404.49700000000001</v>
      </c>
      <c r="H41" s="8">
        <v>218.571</v>
      </c>
      <c r="I41" s="8">
        <v>4525</v>
      </c>
      <c r="J41" s="9"/>
      <c r="K41" s="7" t="s">
        <v>45</v>
      </c>
      <c r="L41" s="7"/>
      <c r="M41" s="7" t="s">
        <v>47</v>
      </c>
      <c r="N41" s="7" t="s">
        <v>15</v>
      </c>
    </row>
    <row r="42" spans="1:14" x14ac:dyDescent="0.3">
      <c r="A42" s="6">
        <v>4</v>
      </c>
      <c r="B42" s="6">
        <v>4339</v>
      </c>
      <c r="C42" s="6">
        <v>5175</v>
      </c>
      <c r="D42" s="6"/>
      <c r="E42" s="6">
        <v>13010</v>
      </c>
      <c r="F42" s="8"/>
      <c r="G42" s="8"/>
      <c r="H42" s="8">
        <v>9.1560000000000006</v>
      </c>
      <c r="I42" s="8">
        <v>30</v>
      </c>
      <c r="J42" s="9"/>
      <c r="K42" s="7" t="s">
        <v>50</v>
      </c>
      <c r="L42" s="7"/>
      <c r="M42" s="7" t="s">
        <v>47</v>
      </c>
      <c r="N42" s="7" t="s">
        <v>15</v>
      </c>
    </row>
    <row r="43" spans="1:14" x14ac:dyDescent="0.3">
      <c r="A43" s="6">
        <v>4</v>
      </c>
      <c r="B43" s="6">
        <v>4399</v>
      </c>
      <c r="C43" s="6">
        <v>5139</v>
      </c>
      <c r="D43" s="6"/>
      <c r="E43" s="6">
        <v>13010</v>
      </c>
      <c r="F43" s="8">
        <v>5</v>
      </c>
      <c r="G43" s="8"/>
      <c r="H43" s="8"/>
      <c r="I43" s="8">
        <v>0</v>
      </c>
      <c r="J43" s="9"/>
      <c r="K43" s="7" t="s">
        <v>44</v>
      </c>
      <c r="L43" s="7"/>
      <c r="M43" s="7" t="s">
        <v>31</v>
      </c>
      <c r="N43" s="7" t="s">
        <v>15</v>
      </c>
    </row>
    <row r="44" spans="1:14" x14ac:dyDescent="0.3">
      <c r="A44" s="6">
        <v>4</v>
      </c>
      <c r="B44" s="6">
        <v>4399</v>
      </c>
      <c r="C44" s="6">
        <v>5169</v>
      </c>
      <c r="D44" s="6"/>
      <c r="E44" s="6"/>
      <c r="F44" s="8">
        <v>0.75349999999999995</v>
      </c>
      <c r="G44" s="8">
        <v>17.41</v>
      </c>
      <c r="H44" s="8"/>
      <c r="I44" s="8">
        <v>115</v>
      </c>
      <c r="J44" s="9">
        <v>115</v>
      </c>
      <c r="K44" s="7" t="s">
        <v>45</v>
      </c>
      <c r="L44" s="7"/>
      <c r="M44" s="7" t="s">
        <v>31</v>
      </c>
      <c r="N44" s="7"/>
    </row>
    <row r="45" spans="1:14" x14ac:dyDescent="0.3">
      <c r="A45" s="6">
        <v>4</v>
      </c>
      <c r="B45" s="6">
        <v>4399</v>
      </c>
      <c r="C45" s="6">
        <v>5169</v>
      </c>
      <c r="D45" s="6"/>
      <c r="E45" s="6">
        <v>13010</v>
      </c>
      <c r="F45" s="8">
        <v>211.51</v>
      </c>
      <c r="G45" s="8">
        <v>0</v>
      </c>
      <c r="H45" s="8"/>
      <c r="I45" s="8">
        <v>0</v>
      </c>
      <c r="J45" s="9"/>
      <c r="K45" s="7" t="s">
        <v>45</v>
      </c>
      <c r="L45" s="7"/>
      <c r="M45" s="7" t="s">
        <v>31</v>
      </c>
      <c r="N45" s="7" t="s">
        <v>15</v>
      </c>
    </row>
    <row r="46" spans="1:14" x14ac:dyDescent="0.3">
      <c r="A46" s="6">
        <v>4</v>
      </c>
      <c r="B46" s="6">
        <v>6171</v>
      </c>
      <c r="C46" s="6">
        <v>5011</v>
      </c>
      <c r="D46" s="6"/>
      <c r="E46" s="6">
        <v>13233</v>
      </c>
      <c r="F46" s="8"/>
      <c r="G46" s="8">
        <v>2057.703</v>
      </c>
      <c r="H46" s="8">
        <v>954.47050999999999</v>
      </c>
      <c r="I46" s="8">
        <v>2328</v>
      </c>
      <c r="J46" s="9"/>
      <c r="K46" s="7" t="s">
        <v>51</v>
      </c>
      <c r="L46" s="7"/>
      <c r="M46" s="7" t="s">
        <v>33</v>
      </c>
      <c r="N46" s="7" t="s">
        <v>17</v>
      </c>
    </row>
    <row r="47" spans="1:14" x14ac:dyDescent="0.3">
      <c r="A47" s="6">
        <v>4</v>
      </c>
      <c r="B47" s="6">
        <v>6171</v>
      </c>
      <c r="C47" s="6">
        <v>5031</v>
      </c>
      <c r="D47" s="6"/>
      <c r="E47" s="6">
        <v>13233</v>
      </c>
      <c r="F47" s="8"/>
      <c r="G47" s="8">
        <v>510.01828</v>
      </c>
      <c r="H47" s="8">
        <v>237.459</v>
      </c>
      <c r="I47" s="8">
        <v>582</v>
      </c>
      <c r="J47" s="9"/>
      <c r="K47" s="7" t="s">
        <v>52</v>
      </c>
      <c r="L47" s="7"/>
      <c r="M47" s="7" t="s">
        <v>33</v>
      </c>
      <c r="N47" s="7" t="s">
        <v>17</v>
      </c>
    </row>
    <row r="48" spans="1:14" x14ac:dyDescent="0.3">
      <c r="A48" s="6">
        <v>4</v>
      </c>
      <c r="B48" s="6">
        <v>6171</v>
      </c>
      <c r="C48" s="6">
        <v>5032</v>
      </c>
      <c r="D48" s="6"/>
      <c r="E48" s="6">
        <v>13233</v>
      </c>
      <c r="F48" s="8"/>
      <c r="G48" s="8">
        <v>183.607</v>
      </c>
      <c r="H48" s="8">
        <v>85.486999999999995</v>
      </c>
      <c r="I48" s="8">
        <v>210</v>
      </c>
      <c r="J48" s="9"/>
      <c r="K48" s="7" t="s">
        <v>53</v>
      </c>
      <c r="L48" s="7"/>
      <c r="M48" s="7" t="s">
        <v>33</v>
      </c>
      <c r="N48" s="7" t="s">
        <v>17</v>
      </c>
    </row>
    <row r="49" spans="1:14" x14ac:dyDescent="0.3">
      <c r="A49" s="6">
        <v>4</v>
      </c>
      <c r="B49" s="6">
        <v>6171</v>
      </c>
      <c r="C49" s="6">
        <v>5136</v>
      </c>
      <c r="D49" s="6"/>
      <c r="E49" s="6">
        <v>13233</v>
      </c>
      <c r="F49" s="8"/>
      <c r="G49" s="8">
        <v>13.252000000000001</v>
      </c>
      <c r="H49" s="8">
        <v>9.2409999999999997</v>
      </c>
      <c r="I49" s="8">
        <v>9</v>
      </c>
      <c r="J49" s="9"/>
      <c r="K49" s="7" t="s">
        <v>54</v>
      </c>
      <c r="L49" s="7"/>
      <c r="M49" s="7" t="s">
        <v>33</v>
      </c>
      <c r="N49" s="7" t="s">
        <v>17</v>
      </c>
    </row>
    <row r="50" spans="1:14" x14ac:dyDescent="0.3">
      <c r="A50" s="6">
        <v>4</v>
      </c>
      <c r="B50" s="6">
        <v>6171</v>
      </c>
      <c r="C50" s="6">
        <v>5137</v>
      </c>
      <c r="D50" s="6"/>
      <c r="E50" s="6"/>
      <c r="F50" s="8"/>
      <c r="G50" s="8">
        <v>7.5014000000000003</v>
      </c>
      <c r="H50" s="8"/>
      <c r="I50" s="8"/>
      <c r="J50" s="9"/>
      <c r="K50" s="7" t="s">
        <v>46</v>
      </c>
      <c r="L50" s="7"/>
      <c r="M50" s="7" t="s">
        <v>33</v>
      </c>
      <c r="N50" s="7"/>
    </row>
    <row r="51" spans="1:14" x14ac:dyDescent="0.3">
      <c r="A51" s="6">
        <v>4</v>
      </c>
      <c r="B51" s="6">
        <v>6171</v>
      </c>
      <c r="C51" s="6">
        <v>5137</v>
      </c>
      <c r="D51" s="6"/>
      <c r="E51" s="6">
        <v>13233</v>
      </c>
      <c r="F51" s="8"/>
      <c r="G51" s="8">
        <v>481.08109999999999</v>
      </c>
      <c r="H51" s="8">
        <v>0</v>
      </c>
      <c r="I51" s="8"/>
      <c r="J51" s="9"/>
      <c r="K51" s="7" t="s">
        <v>46</v>
      </c>
      <c r="L51" s="7"/>
      <c r="M51" s="7" t="s">
        <v>33</v>
      </c>
      <c r="N51" s="7" t="s">
        <v>17</v>
      </c>
    </row>
    <row r="52" spans="1:14" x14ac:dyDescent="0.3">
      <c r="A52" s="6">
        <v>4</v>
      </c>
      <c r="B52" s="6">
        <v>6171</v>
      </c>
      <c r="C52" s="6">
        <v>5137</v>
      </c>
      <c r="D52" s="6">
        <v>4</v>
      </c>
      <c r="E52" s="6">
        <v>13233</v>
      </c>
      <c r="F52" s="8"/>
      <c r="G52" s="8"/>
      <c r="H52" s="8">
        <v>7.8380000000000001</v>
      </c>
      <c r="I52" s="8">
        <v>8</v>
      </c>
      <c r="J52" s="9"/>
      <c r="K52" s="7" t="s">
        <v>46</v>
      </c>
      <c r="L52" s="7" t="s">
        <v>24</v>
      </c>
      <c r="M52" s="7" t="s">
        <v>33</v>
      </c>
      <c r="N52" s="7" t="s">
        <v>17</v>
      </c>
    </row>
    <row r="53" spans="1:14" x14ac:dyDescent="0.3">
      <c r="A53" s="6">
        <v>4</v>
      </c>
      <c r="B53" s="6">
        <v>6171</v>
      </c>
      <c r="C53" s="6">
        <v>5139</v>
      </c>
      <c r="D53" s="6"/>
      <c r="E53" s="6">
        <v>13233</v>
      </c>
      <c r="F53" s="8"/>
      <c r="G53" s="8">
        <v>209.75069999999999</v>
      </c>
      <c r="H53" s="8">
        <v>193.678</v>
      </c>
      <c r="I53" s="8">
        <v>240</v>
      </c>
      <c r="J53" s="9"/>
      <c r="K53" s="7" t="s">
        <v>44</v>
      </c>
      <c r="L53" s="7"/>
      <c r="M53" s="7" t="s">
        <v>33</v>
      </c>
      <c r="N53" s="7" t="s">
        <v>17</v>
      </c>
    </row>
    <row r="54" spans="1:14" x14ac:dyDescent="0.3">
      <c r="A54" s="6">
        <v>4</v>
      </c>
      <c r="B54" s="6">
        <v>6171</v>
      </c>
      <c r="C54" s="6">
        <v>5156</v>
      </c>
      <c r="D54" s="6"/>
      <c r="E54" s="6">
        <v>13233</v>
      </c>
      <c r="F54" s="8"/>
      <c r="G54" s="8">
        <v>9.8821700000000003</v>
      </c>
      <c r="H54" s="8">
        <v>9.1974400000000003</v>
      </c>
      <c r="I54" s="8">
        <v>12</v>
      </c>
      <c r="J54" s="9"/>
      <c r="K54" s="7" t="s">
        <v>55</v>
      </c>
      <c r="L54" s="7"/>
      <c r="M54" s="7" t="s">
        <v>33</v>
      </c>
      <c r="N54" s="7" t="s">
        <v>17</v>
      </c>
    </row>
    <row r="55" spans="1:14" x14ac:dyDescent="0.3">
      <c r="A55" s="6">
        <v>4</v>
      </c>
      <c r="B55" s="6">
        <v>6171</v>
      </c>
      <c r="C55" s="6">
        <v>5161</v>
      </c>
      <c r="D55" s="6"/>
      <c r="E55" s="6"/>
      <c r="F55" s="8"/>
      <c r="G55" s="8"/>
      <c r="H55" s="8"/>
      <c r="I55" s="8">
        <v>1</v>
      </c>
      <c r="J55" s="9">
        <v>1</v>
      </c>
      <c r="K55" s="7" t="s">
        <v>48</v>
      </c>
      <c r="L55" s="7"/>
      <c r="M55" s="7" t="s">
        <v>33</v>
      </c>
      <c r="N55" s="7"/>
    </row>
    <row r="56" spans="1:14" x14ac:dyDescent="0.3">
      <c r="A56" s="6">
        <v>4</v>
      </c>
      <c r="B56" s="6">
        <v>6171</v>
      </c>
      <c r="C56" s="6">
        <v>5161</v>
      </c>
      <c r="D56" s="6"/>
      <c r="E56" s="6">
        <v>13233</v>
      </c>
      <c r="F56" s="8"/>
      <c r="G56" s="8">
        <v>20.569500000000001</v>
      </c>
      <c r="H56" s="8">
        <v>11.275399999999999</v>
      </c>
      <c r="I56" s="8">
        <v>14</v>
      </c>
      <c r="J56" s="9"/>
      <c r="K56" s="7" t="s">
        <v>48</v>
      </c>
      <c r="L56" s="7"/>
      <c r="M56" s="7" t="s">
        <v>33</v>
      </c>
      <c r="N56" s="7" t="s">
        <v>17</v>
      </c>
    </row>
    <row r="57" spans="1:14" x14ac:dyDescent="0.3">
      <c r="A57" s="6">
        <v>4</v>
      </c>
      <c r="B57" s="6">
        <v>6171</v>
      </c>
      <c r="C57" s="6">
        <v>5162</v>
      </c>
      <c r="D57" s="6"/>
      <c r="E57" s="6">
        <v>13233</v>
      </c>
      <c r="F57" s="8"/>
      <c r="G57" s="8">
        <v>15.75671</v>
      </c>
      <c r="H57" s="8">
        <v>12.677820000000001</v>
      </c>
      <c r="I57" s="8">
        <v>15</v>
      </c>
      <c r="J57" s="9"/>
      <c r="K57" s="7" t="s">
        <v>56</v>
      </c>
      <c r="L57" s="7"/>
      <c r="M57" s="7" t="s">
        <v>33</v>
      </c>
      <c r="N57" s="7" t="s">
        <v>17</v>
      </c>
    </row>
    <row r="58" spans="1:14" x14ac:dyDescent="0.3">
      <c r="A58" s="6">
        <v>4</v>
      </c>
      <c r="B58" s="6">
        <v>6171</v>
      </c>
      <c r="C58" s="6">
        <v>5167</v>
      </c>
      <c r="D58" s="6"/>
      <c r="E58" s="6">
        <v>13233</v>
      </c>
      <c r="F58" s="8"/>
      <c r="G58" s="8">
        <v>101.26</v>
      </c>
      <c r="H58" s="8">
        <v>69</v>
      </c>
      <c r="I58" s="8">
        <v>70</v>
      </c>
      <c r="J58" s="9"/>
      <c r="K58" s="7" t="s">
        <v>49</v>
      </c>
      <c r="L58" s="7"/>
      <c r="M58" s="7" t="s">
        <v>33</v>
      </c>
      <c r="N58" s="7" t="s">
        <v>17</v>
      </c>
    </row>
    <row r="59" spans="1:14" x14ac:dyDescent="0.3">
      <c r="A59" s="6">
        <v>4</v>
      </c>
      <c r="B59" s="6">
        <v>6171</v>
      </c>
      <c r="C59" s="6">
        <v>5169</v>
      </c>
      <c r="D59" s="6"/>
      <c r="E59" s="6">
        <v>13233</v>
      </c>
      <c r="F59" s="8"/>
      <c r="G59" s="8">
        <v>39.865000000000002</v>
      </c>
      <c r="H59" s="8">
        <v>68.917599999999993</v>
      </c>
      <c r="I59" s="8">
        <v>69</v>
      </c>
      <c r="J59" s="9"/>
      <c r="K59" s="7" t="s">
        <v>45</v>
      </c>
      <c r="L59" s="7"/>
      <c r="M59" s="7" t="s">
        <v>33</v>
      </c>
      <c r="N59" s="7" t="s">
        <v>17</v>
      </c>
    </row>
    <row r="60" spans="1:14" x14ac:dyDescent="0.3">
      <c r="A60" s="6">
        <v>4</v>
      </c>
      <c r="B60" s="6">
        <v>6171</v>
      </c>
      <c r="C60" s="6">
        <v>5173</v>
      </c>
      <c r="D60" s="6"/>
      <c r="E60" s="6">
        <v>13233</v>
      </c>
      <c r="F60" s="8"/>
      <c r="G60" s="8">
        <v>16.576000000000001</v>
      </c>
      <c r="H60" s="8">
        <v>2.7610000000000001</v>
      </c>
      <c r="I60" s="8">
        <v>9</v>
      </c>
      <c r="J60" s="9"/>
      <c r="K60" s="7" t="s">
        <v>57</v>
      </c>
      <c r="L60" s="7"/>
      <c r="M60" s="7" t="s">
        <v>33</v>
      </c>
      <c r="N60" s="7" t="s">
        <v>17</v>
      </c>
    </row>
    <row r="61" spans="1:14" x14ac:dyDescent="0.3">
      <c r="A61" s="6">
        <v>4</v>
      </c>
      <c r="B61" s="6">
        <v>6171</v>
      </c>
      <c r="C61" s="6">
        <v>5175</v>
      </c>
      <c r="D61" s="6"/>
      <c r="E61" s="6">
        <v>13233</v>
      </c>
      <c r="F61" s="8"/>
      <c r="G61" s="8">
        <v>4.1539999999999999</v>
      </c>
      <c r="H61" s="8">
        <v>5.8460000000000001</v>
      </c>
      <c r="I61" s="8">
        <v>6</v>
      </c>
      <c r="J61" s="9"/>
      <c r="K61" s="7" t="s">
        <v>50</v>
      </c>
      <c r="L61" s="7"/>
      <c r="M61" s="7" t="s">
        <v>33</v>
      </c>
      <c r="N61" s="7" t="s">
        <v>17</v>
      </c>
    </row>
    <row r="62" spans="1:14" x14ac:dyDescent="0.3">
      <c r="A62" s="6">
        <v>4</v>
      </c>
      <c r="B62" s="6">
        <v>6399</v>
      </c>
      <c r="C62" s="6">
        <v>5909</v>
      </c>
      <c r="D62" s="6"/>
      <c r="E62" s="6"/>
      <c r="F62" s="8">
        <v>0</v>
      </c>
      <c r="G62" s="8">
        <v>348.19871000000001</v>
      </c>
      <c r="H62" s="8">
        <v>-348.19871000000001</v>
      </c>
      <c r="I62" s="8"/>
      <c r="J62" s="9"/>
      <c r="K62" s="7" t="s">
        <v>58</v>
      </c>
      <c r="L62" s="7"/>
      <c r="M62" s="7" t="s">
        <v>59</v>
      </c>
      <c r="N62" s="7"/>
    </row>
    <row r="63" spans="1:14" x14ac:dyDescent="0.3">
      <c r="A63" s="6">
        <v>4</v>
      </c>
      <c r="B63" s="6">
        <v>6402</v>
      </c>
      <c r="C63" s="6">
        <v>5363</v>
      </c>
      <c r="D63" s="6"/>
      <c r="E63" s="6"/>
      <c r="F63" s="8"/>
      <c r="G63" s="8">
        <v>12.5</v>
      </c>
      <c r="H63" s="8"/>
      <c r="I63" s="8"/>
      <c r="J63" s="9"/>
      <c r="K63" s="7" t="s">
        <v>60</v>
      </c>
      <c r="L63" s="7"/>
      <c r="M63" s="7" t="s">
        <v>61</v>
      </c>
      <c r="N63" s="7"/>
    </row>
    <row r="64" spans="1:14" x14ac:dyDescent="0.3">
      <c r="A64" s="6">
        <v>4</v>
      </c>
      <c r="B64" s="6">
        <v>6402</v>
      </c>
      <c r="C64" s="6">
        <v>5364</v>
      </c>
      <c r="D64" s="6"/>
      <c r="E64" s="6"/>
      <c r="F64" s="8">
        <v>150.15100000000001</v>
      </c>
      <c r="G64" s="8"/>
      <c r="H64" s="8"/>
      <c r="I64" s="8"/>
      <c r="J64" s="9"/>
      <c r="K64" s="7" t="s">
        <v>62</v>
      </c>
      <c r="L64" s="7"/>
      <c r="M64" s="7" t="s">
        <v>61</v>
      </c>
      <c r="N64" s="7"/>
    </row>
    <row r="65" spans="1:14" x14ac:dyDescent="0.3">
      <c r="A65" s="6">
        <v>4</v>
      </c>
      <c r="B65" s="6">
        <v>6402</v>
      </c>
      <c r="C65" s="6">
        <v>5366</v>
      </c>
      <c r="D65" s="6"/>
      <c r="E65" s="6"/>
      <c r="F65" s="8"/>
      <c r="G65" s="8">
        <v>903.60384999999997</v>
      </c>
      <c r="H65" s="8">
        <v>691.76002000000005</v>
      </c>
      <c r="I65" s="8">
        <v>692</v>
      </c>
      <c r="J65" s="9"/>
      <c r="K65" s="7" t="s">
        <v>63</v>
      </c>
      <c r="L65" s="7"/>
      <c r="M65" s="7" t="s">
        <v>61</v>
      </c>
      <c r="N65" s="7"/>
    </row>
    <row r="66" spans="1:14" x14ac:dyDescent="0.3">
      <c r="A66" s="6">
        <v>4</v>
      </c>
      <c r="B66" s="6">
        <v>6409</v>
      </c>
      <c r="C66" s="6">
        <v>5622</v>
      </c>
      <c r="D66" s="6"/>
      <c r="E66" s="6"/>
      <c r="F66" s="8">
        <v>50</v>
      </c>
      <c r="G66" s="8"/>
      <c r="H66" s="8"/>
      <c r="I66" s="8"/>
      <c r="J66" s="9"/>
      <c r="K66" s="7" t="s">
        <v>64</v>
      </c>
      <c r="L66" s="7"/>
      <c r="M66" s="7" t="s">
        <v>34</v>
      </c>
      <c r="N66" s="7"/>
    </row>
    <row r="67" spans="1:14" x14ac:dyDescent="0.3">
      <c r="A67" s="6">
        <v>4</v>
      </c>
      <c r="B67" s="6">
        <v>6409</v>
      </c>
      <c r="C67" s="6">
        <v>5909</v>
      </c>
      <c r="D67" s="6"/>
      <c r="E67" s="6"/>
      <c r="F67" s="8">
        <v>1.85</v>
      </c>
      <c r="G67" s="8">
        <v>0</v>
      </c>
      <c r="H67" s="8"/>
      <c r="I67" s="8"/>
      <c r="J67" s="9"/>
      <c r="K67" s="7" t="s">
        <v>58</v>
      </c>
      <c r="L67" s="7"/>
      <c r="M67" s="7" t="s">
        <v>34</v>
      </c>
      <c r="N67" s="7"/>
    </row>
    <row r="68" spans="1:14" x14ac:dyDescent="0.3">
      <c r="A68" s="6"/>
      <c r="B68" s="6"/>
      <c r="C68" s="6"/>
      <c r="D68" s="6"/>
      <c r="E68" s="6"/>
      <c r="F68" s="8"/>
      <c r="G68" s="8"/>
      <c r="H68" s="8"/>
      <c r="I68" s="8"/>
      <c r="J68" s="9"/>
      <c r="K68" s="7"/>
      <c r="L68" s="7"/>
      <c r="M68" s="7"/>
      <c r="N68" s="7"/>
    </row>
    <row r="69" spans="1:14" x14ac:dyDescent="0.3">
      <c r="A69" s="10"/>
      <c r="B69" s="20" t="s">
        <v>73</v>
      </c>
      <c r="C69" s="10"/>
      <c r="D69" s="10"/>
      <c r="E69" s="10"/>
      <c r="F69" s="12">
        <v>2080.2813000000001</v>
      </c>
      <c r="G69" s="12">
        <v>6984.3818199999996</v>
      </c>
      <c r="H69" s="12">
        <v>3869.4332800000002</v>
      </c>
      <c r="I69" s="12">
        <v>10900</v>
      </c>
      <c r="J69" s="13">
        <f>SUM(J25:J68)</f>
        <v>471</v>
      </c>
      <c r="K69" s="11"/>
      <c r="L69" s="11"/>
      <c r="M69" s="11"/>
      <c r="N69" s="11"/>
    </row>
    <row r="70" spans="1:14" s="25" customFormat="1" x14ac:dyDescent="0.3">
      <c r="A70" s="26"/>
      <c r="B70" s="26"/>
      <c r="C70" s="26"/>
      <c r="D70" s="26"/>
      <c r="E70" s="26"/>
      <c r="F70" s="27"/>
      <c r="G70" s="27"/>
      <c r="H70" s="27"/>
      <c r="I70" s="27"/>
      <c r="J70" s="28"/>
      <c r="K70" s="29"/>
      <c r="L70" s="29"/>
      <c r="M70" s="29"/>
      <c r="N70" s="29"/>
    </row>
    <row r="71" spans="1:14" x14ac:dyDescent="0.3">
      <c r="A71" s="10"/>
      <c r="B71" s="21" t="s">
        <v>68</v>
      </c>
      <c r="C71" s="10"/>
      <c r="D71" s="10"/>
      <c r="E71" s="10"/>
      <c r="F71" s="12">
        <v>2080.2813000000001</v>
      </c>
      <c r="G71" s="12">
        <v>6984.3818199999996</v>
      </c>
      <c r="H71" s="12">
        <v>3869.4332800000002</v>
      </c>
      <c r="I71" s="12">
        <v>10900</v>
      </c>
      <c r="J71" s="13">
        <f>J69</f>
        <v>471</v>
      </c>
      <c r="K71" s="11"/>
      <c r="L71" s="11"/>
      <c r="M71" s="11"/>
      <c r="N71" s="11"/>
    </row>
    <row r="72" spans="1:14" s="25" customFormat="1" x14ac:dyDescent="0.3">
      <c r="A72" s="26"/>
      <c r="B72" s="26"/>
      <c r="C72" s="26"/>
      <c r="D72" s="26"/>
      <c r="E72" s="26"/>
      <c r="F72" s="27"/>
      <c r="G72" s="27"/>
      <c r="H72" s="27"/>
      <c r="I72" s="27"/>
      <c r="J72" s="28"/>
      <c r="K72" s="29"/>
      <c r="L72" s="29"/>
      <c r="M72" s="29"/>
      <c r="N72" s="29"/>
    </row>
    <row r="73" spans="1:14" x14ac:dyDescent="0.3">
      <c r="A73" s="6">
        <v>4</v>
      </c>
      <c r="B73" s="6"/>
      <c r="C73" s="6">
        <v>8115</v>
      </c>
      <c r="D73" s="6"/>
      <c r="E73" s="6">
        <v>13010</v>
      </c>
      <c r="F73" s="8"/>
      <c r="G73" s="8"/>
      <c r="H73" s="8"/>
      <c r="I73" s="8">
        <v>3026</v>
      </c>
      <c r="J73" s="9"/>
      <c r="K73" s="7" t="s">
        <v>65</v>
      </c>
      <c r="L73" s="7"/>
      <c r="M73" s="7"/>
      <c r="N73" s="7" t="s">
        <v>15</v>
      </c>
    </row>
    <row r="74" spans="1:14" x14ac:dyDescent="0.3">
      <c r="A74" s="6">
        <v>4</v>
      </c>
      <c r="B74" s="6"/>
      <c r="C74" s="6">
        <v>8901</v>
      </c>
      <c r="D74" s="6"/>
      <c r="E74" s="6"/>
      <c r="F74" s="8"/>
      <c r="G74" s="8">
        <v>348.19871000000001</v>
      </c>
      <c r="H74" s="8">
        <v>224.79954000000001</v>
      </c>
      <c r="I74" s="8"/>
      <c r="J74" s="9"/>
      <c r="K74" s="7" t="s">
        <v>66</v>
      </c>
      <c r="L74" s="7"/>
      <c r="M74" s="7"/>
      <c r="N74" s="7"/>
    </row>
    <row r="75" spans="1:14" x14ac:dyDescent="0.3">
      <c r="A75" s="6"/>
      <c r="B75" s="6"/>
      <c r="C75" s="6"/>
      <c r="D75" s="6"/>
      <c r="E75" s="6"/>
      <c r="F75" s="8"/>
      <c r="G75" s="8"/>
      <c r="H75" s="8"/>
      <c r="I75" s="8"/>
      <c r="J75" s="9"/>
      <c r="K75" s="7"/>
      <c r="L75" s="7"/>
      <c r="M75" s="7"/>
      <c r="N75" s="7"/>
    </row>
    <row r="76" spans="1:14" x14ac:dyDescent="0.3">
      <c r="A76" s="10"/>
      <c r="B76" s="20" t="s">
        <v>74</v>
      </c>
      <c r="C76" s="10"/>
      <c r="D76" s="10"/>
      <c r="E76" s="10"/>
      <c r="F76" s="12">
        <v>0</v>
      </c>
      <c r="G76" s="12">
        <v>348.19871000000001</v>
      </c>
      <c r="H76" s="12">
        <v>224.79954000000001</v>
      </c>
      <c r="I76" s="12">
        <v>3026</v>
      </c>
      <c r="J76" s="13">
        <f>SUM(J72:J75)</f>
        <v>0</v>
      </c>
      <c r="K76" s="11"/>
      <c r="L76" s="11"/>
      <c r="M76" s="11"/>
      <c r="N76" s="11"/>
    </row>
    <row r="77" spans="1:14" s="25" customFormat="1" x14ac:dyDescent="0.3">
      <c r="A77" s="26"/>
      <c r="B77" s="26"/>
      <c r="C77" s="26"/>
      <c r="D77" s="26"/>
      <c r="E77" s="26"/>
      <c r="F77" s="27"/>
      <c r="G77" s="27"/>
      <c r="H77" s="27"/>
      <c r="I77" s="27"/>
      <c r="J77" s="28"/>
      <c r="K77" s="29"/>
      <c r="L77" s="29"/>
      <c r="M77" s="29"/>
      <c r="N77" s="29"/>
    </row>
    <row r="78" spans="1:14" x14ac:dyDescent="0.3">
      <c r="A78" s="10"/>
      <c r="B78" s="21" t="s">
        <v>69</v>
      </c>
      <c r="C78" s="10"/>
      <c r="D78" s="10"/>
      <c r="E78" s="10"/>
      <c r="F78" s="12">
        <v>0</v>
      </c>
      <c r="G78" s="12">
        <v>348.19871000000001</v>
      </c>
      <c r="H78" s="12">
        <v>224.79954000000001</v>
      </c>
      <c r="I78" s="12">
        <v>3026</v>
      </c>
      <c r="J78" s="13">
        <f>J76</f>
        <v>0</v>
      </c>
      <c r="K78" s="11"/>
      <c r="L78" s="11"/>
      <c r="M78" s="11"/>
      <c r="N78" s="11"/>
    </row>
    <row r="79" spans="1:14" s="14" customFormat="1" x14ac:dyDescent="0.3">
      <c r="A79" s="15"/>
      <c r="B79" s="1"/>
      <c r="C79" s="15"/>
      <c r="D79" s="15"/>
      <c r="E79" s="15"/>
      <c r="F79" s="17"/>
      <c r="G79" s="17"/>
      <c r="H79" s="17"/>
      <c r="I79" s="17"/>
      <c r="J79" s="18"/>
      <c r="K79" s="16"/>
      <c r="L79" s="16"/>
      <c r="M79" s="16"/>
      <c r="N79" s="16"/>
    </row>
    <row r="80" spans="1:14" x14ac:dyDescent="0.3">
      <c r="A80" s="10"/>
      <c r="B80" s="20" t="s">
        <v>75</v>
      </c>
      <c r="C80" s="10"/>
      <c r="D80" s="10"/>
      <c r="E80" s="10"/>
      <c r="F80" s="12">
        <f>F24-F71</f>
        <v>881.33581000000004</v>
      </c>
      <c r="G80" s="12">
        <f t="shared" ref="G80:J80" si="0">G24-G71</f>
        <v>3113.0277599999999</v>
      </c>
      <c r="H80" s="12">
        <f t="shared" si="0"/>
        <v>2025.27124</v>
      </c>
      <c r="I80" s="12">
        <f t="shared" si="0"/>
        <v>-5063</v>
      </c>
      <c r="J80" s="12">
        <f t="shared" si="0"/>
        <v>-471</v>
      </c>
      <c r="K80" s="11"/>
      <c r="L80" s="11"/>
      <c r="M80" s="11"/>
      <c r="N80" s="11"/>
    </row>
    <row r="81" spans="1:14" x14ac:dyDescent="0.3">
      <c r="A81" s="10"/>
      <c r="B81" s="20" t="s">
        <v>76</v>
      </c>
      <c r="C81" s="10"/>
      <c r="D81" s="10"/>
      <c r="E81" s="10"/>
      <c r="F81" s="12">
        <f>F22-F69</f>
        <v>881.33581000000004</v>
      </c>
      <c r="G81" s="12">
        <f t="shared" ref="G81:J81" si="1">G22-G69</f>
        <v>3113.0277599999999</v>
      </c>
      <c r="H81" s="12">
        <f t="shared" si="1"/>
        <v>2025.27124</v>
      </c>
      <c r="I81" s="12">
        <f t="shared" si="1"/>
        <v>-5063</v>
      </c>
      <c r="J81" s="12">
        <f t="shared" si="1"/>
        <v>-471</v>
      </c>
      <c r="K81" s="11"/>
      <c r="L81" s="11"/>
      <c r="M81" s="11"/>
      <c r="N81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0004</vt:lpstr>
      <vt:lpstr>'ORJ 0004'!Názvy_tisku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2015-08-24T08:38:26Z</dcterms:created>
  <dcterms:modified xsi:type="dcterms:W3CDTF">2015-10-30T09:16:01Z</dcterms:modified>
</cp:coreProperties>
</file>